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690" windowHeight="5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<sst xmlns="http://schemas.openxmlformats.org/spreadsheetml/2006/main" count="88" uniqueCount="33">
  <si>
    <t>DATE</t>
  </si>
  <si>
    <t>Logins</t>
  </si>
  <si>
    <t>Total Records Downloaded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</si>
  <si>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</si>
  <si>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</si>
  <si>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</si>
  <si>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</si>
  <si>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</si>
  <si>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</si>
  <si>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</si>
  <si>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</si>
  <si>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</si>
  <si>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</si>
  <si>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November</t>
  </si>
  <si>
    <t>December</t>
  </si>
  <si>
    <t>October</t>
  </si>
  <si>
    <t>Internal Library access</t>
  </si>
  <si>
    <t>External Library Access</t>
  </si>
  <si>
    <t>SUBTOTAL</t>
  </si>
  <si>
    <t>Total Library Access</t>
  </si>
  <si>
    <t># of Searches</t>
  </si>
  <si>
    <t># of Result Pages</t>
  </si>
  <si>
    <t>Total Records on Results</t>
  </si>
  <si>
    <t># of Detail Views</t>
  </si>
  <si>
    <t>Total Detail Records Viewed</t>
  </si>
  <si>
    <t># of Prints</t>
  </si>
  <si>
    <t>Total Records Printed</t>
  </si>
  <si>
    <t># of Downloads</t>
  </si>
  <si>
    <t># of Emails</t>
  </si>
  <si>
    <t>Total Records Emailed</t>
  </si>
  <si>
    <t># of Purchases</t>
  </si>
  <si>
    <t>Total Records Purchased</t>
  </si>
  <si>
    <t>RefUSA Statistics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</si>
</sst>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</numFmts>
  <fonts count="3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tabSelected="1" zoomScalePageLayoutView="0" workbookViewId="0" topLeftCell="A1">
      <selection activeCell="A1" sqref="A1:O1"/>
    </sheetView>
  </sheetViews>
  <sheetFormatPr defaultColWidth="9.140625" defaultRowHeight="12.75"/>
  <cols>
    <col min="1" max="1" width="13.28125" style="0" customWidth="1"/>
    <col min="2" max="2" width="7.00390625" style="0" bestFit="1" customWidth="1"/>
    <col min="3" max="3" width="9.421875" style="0" bestFit="1" customWidth="1"/>
    <col min="4" max="4" width="10.421875" style="0" customWidth="1"/>
    <col min="5" max="5" width="13.140625" style="0" customWidth="1"/>
    <col min="6" max="6" width="10.140625" style="0" bestFit="1" customWidth="1"/>
    <col min="7" max="7" width="15.8515625" style="0" bestFit="1" customWidth="1"/>
    <col min="8" max="8" width="10.00390625" style="0" bestFit="1" customWidth="1"/>
    <col min="9" max="9" width="13.57421875" style="0" bestFit="1" customWidth="1"/>
    <col min="10" max="10" width="10.7109375" style="0" customWidth="1"/>
    <col min="11" max="11" width="12.57421875" style="0" customWidth="1"/>
    <col min="12" max="12" width="7.00390625" style="0" bestFit="1" customWidth="1"/>
    <col min="14" max="14" width="10.8515625" style="0" customWidth="1"/>
    <col min="15" max="15" width="11.28125" style="0" customWidth="1"/>
  </cols>
  <sheetData>
    <row r="1" spans="1:15" ht="18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9" ht="18">
      <c r="A2" s="12"/>
      <c r="B2" s="12"/>
      <c r="C2" s="12"/>
      <c r="D2" s="12"/>
      <c r="E2" s="12"/>
      <c r="F2" s="12"/>
      <c r="G2" s="12"/>
      <c r="H2" s="12"/>
      <c r="I2" s="12"/>
    </row>
    <row r="3" spans="1:15" ht="15.75">
      <c r="A3" s="16" t="s">
        <v>16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3" customFormat="1" ht="38.25">
      <c r="A4" s="15" t="s">
        <v>0</v>
      </c>
      <c r="B4" s="14" t="s">
        <v>1</v>
      </c>
      <c r="C4" s="14" t="s">
        <v>20</v>
      </c>
      <c r="D4" s="14" t="s">
        <v>21</v>
      </c>
      <c r="E4" s="14" t="s">
        <v>22</v>
      </c>
      <c r="F4" s="14" t="s">
        <v>23</v>
      </c>
      <c r="G4" s="14" t="s">
        <v>24</v>
      </c>
      <c r="H4" s="14" t="s">
        <v>25</v>
      </c>
      <c r="I4" s="14" t="s">
        <v>26</v>
      </c>
      <c r="J4" s="14" t="s">
        <v>27</v>
      </c>
      <c r="K4" s="14" t="s">
        <v>2</v>
      </c>
      <c r="L4" s="14" t="s">
        <v>28</v>
      </c>
      <c r="M4" s="14" t="s">
        <v>29</v>
      </c>
      <c r="N4" s="14" t="s">
        <v>30</v>
      </c>
      <c r="O4" s="14" t="s">
        <v>31</v>
      </c>
    </row>
    <row r="5" spans="1:20" ht="12.75">
      <c r="A5" s="10" t="s">
        <v>4</v>
      </c>
      <c r="B5" s="3">
        <v>10</v>
      </c>
      <c r="C5" s="3">
        <v>49</v>
      </c>
      <c r="D5" s="3">
        <v>147</v>
      </c>
      <c r="E5" s="3">
        <v>3021</v>
      </c>
      <c r="F5" s="3">
        <v>13</v>
      </c>
      <c r="G5" s="3">
        <v>13</v>
      </c>
      <c r="H5" s="3">
        <v>0</v>
      </c>
      <c r="I5" s="3">
        <v>0</v>
      </c>
      <c r="J5" s="3">
        <v>31</v>
      </c>
      <c r="K5" s="3">
        <v>675</v>
      </c>
      <c r="L5" s="3">
        <v>0</v>
      </c>
      <c r="M5" s="3">
        <v>0</v>
      </c>
      <c r="N5" s="3">
        <v>0</v>
      </c>
      <c r="O5" s="3">
        <v>0</v>
      </c>
      <c r="P5" s="3"/>
      <c r="Q5" s="3"/>
      <c r="R5" s="3"/>
      <c r="S5" s="3"/>
      <c r="T5" s="3"/>
    </row>
    <row r="6" spans="1:15" ht="12.75">
      <c r="A6" s="10" t="s">
        <v>5</v>
      </c>
      <c r="B6">
        <v>9</v>
      </c>
      <c r="C6">
        <v>17</v>
      </c>
      <c r="D6">
        <v>55</v>
      </c>
      <c r="E6">
        <v>1266</v>
      </c>
      <c r="F6">
        <v>12</v>
      </c>
      <c r="G6">
        <v>12</v>
      </c>
      <c r="H6">
        <v>0</v>
      </c>
      <c r="I6">
        <v>0</v>
      </c>
      <c r="J6">
        <v>7</v>
      </c>
      <c r="K6">
        <v>134</v>
      </c>
      <c r="L6">
        <v>0</v>
      </c>
      <c r="M6">
        <v>0</v>
      </c>
      <c r="N6">
        <v>0</v>
      </c>
      <c r="O6">
        <v>0</v>
      </c>
    </row>
    <row r="7" spans="1:27" ht="12.75">
      <c r="A7" s="10" t="s">
        <v>6</v>
      </c>
      <c r="B7" s="3">
        <v>5</v>
      </c>
      <c r="C7" s="3">
        <v>0</v>
      </c>
      <c r="D7" s="3">
        <v>30</v>
      </c>
      <c r="E7" s="3">
        <v>0</v>
      </c>
      <c r="F7" s="3">
        <v>30</v>
      </c>
      <c r="G7" s="3">
        <v>699</v>
      </c>
      <c r="H7" s="3">
        <v>5</v>
      </c>
      <c r="I7" s="3">
        <v>5</v>
      </c>
      <c r="J7" s="3">
        <v>0</v>
      </c>
      <c r="K7" s="3">
        <v>0</v>
      </c>
      <c r="L7" s="3">
        <v>6</v>
      </c>
      <c r="M7" s="3">
        <v>200</v>
      </c>
      <c r="N7" s="3">
        <v>0</v>
      </c>
      <c r="O7" s="3">
        <v>0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16" ht="12.75">
      <c r="A8" s="10" t="s">
        <v>7</v>
      </c>
      <c r="B8" s="3">
        <v>10</v>
      </c>
      <c r="C8" s="3">
        <v>0</v>
      </c>
      <c r="D8" s="3">
        <v>35</v>
      </c>
      <c r="E8" s="3">
        <v>0</v>
      </c>
      <c r="F8" s="3">
        <v>49</v>
      </c>
      <c r="G8" s="3">
        <v>612</v>
      </c>
      <c r="H8" s="3">
        <v>20</v>
      </c>
      <c r="I8" s="3">
        <v>20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13"/>
    </row>
    <row r="9" spans="1:17" ht="12.75">
      <c r="A9" s="10" t="s">
        <v>8</v>
      </c>
      <c r="B9" s="3">
        <v>7</v>
      </c>
      <c r="C9" s="3">
        <v>0</v>
      </c>
      <c r="D9" s="3">
        <v>9</v>
      </c>
      <c r="E9" s="3">
        <v>0</v>
      </c>
      <c r="F9" s="3">
        <v>5</v>
      </c>
      <c r="G9" s="3">
        <v>29</v>
      </c>
      <c r="H9" s="3">
        <v>2</v>
      </c>
      <c r="I9" s="3">
        <v>2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/>
      <c r="Q9" s="3"/>
    </row>
    <row r="10" spans="1:16" ht="12.75">
      <c r="A10" s="10" t="s">
        <v>9</v>
      </c>
      <c r="B10" s="3">
        <v>9</v>
      </c>
      <c r="C10" s="3">
        <v>0</v>
      </c>
      <c r="D10" s="3">
        <v>56</v>
      </c>
      <c r="E10" s="3">
        <v>0</v>
      </c>
      <c r="F10" s="3">
        <v>32</v>
      </c>
      <c r="G10" s="3">
        <v>251</v>
      </c>
      <c r="H10" s="3">
        <v>11</v>
      </c>
      <c r="I10" s="3">
        <v>11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/>
    </row>
    <row r="11" spans="1:15" ht="12.75">
      <c r="A11" s="10" t="s">
        <v>10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0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11" t="s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21" ht="12.75">
      <c r="A14" s="10" t="s">
        <v>15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15" ht="12.75">
      <c r="A15" s="10" t="s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21" ht="12.75">
      <c r="A16" s="10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15" ht="15">
      <c r="A17" s="5" t="s">
        <v>18</v>
      </c>
      <c r="B17" s="7">
        <f>SUM(B5:B16)</f>
        <v>50</v>
      </c>
      <c r="C17" s="7">
        <f aca="true" t="shared" si="0" ref="C17:O17">SUM(C5:C16)</f>
        <v>66</v>
      </c>
      <c r="D17" s="7">
        <f t="shared" si="0"/>
        <v>332</v>
      </c>
      <c r="E17" s="7">
        <f t="shared" si="0"/>
        <v>4287</v>
      </c>
      <c r="F17" s="7">
        <f t="shared" si="0"/>
        <v>141</v>
      </c>
      <c r="G17" s="7">
        <f t="shared" si="0"/>
        <v>1616</v>
      </c>
      <c r="H17" s="7">
        <f t="shared" si="0"/>
        <v>38</v>
      </c>
      <c r="I17" s="7">
        <f t="shared" si="0"/>
        <v>38</v>
      </c>
      <c r="J17" s="7">
        <f t="shared" si="0"/>
        <v>38</v>
      </c>
      <c r="K17" s="7">
        <f t="shared" si="0"/>
        <v>809</v>
      </c>
      <c r="L17" s="7">
        <f t="shared" si="0"/>
        <v>6</v>
      </c>
      <c r="M17" s="7">
        <f t="shared" si="0"/>
        <v>200</v>
      </c>
      <c r="N17" s="7">
        <f t="shared" si="0"/>
        <v>0</v>
      </c>
      <c r="O17" s="7">
        <f t="shared" si="0"/>
        <v>0</v>
      </c>
    </row>
    <row r="18" spans="1:9" ht="15">
      <c r="A18" s="5"/>
      <c r="B18" s="6"/>
      <c r="C18" s="6"/>
      <c r="D18" s="6"/>
      <c r="E18" s="6"/>
      <c r="F18" s="6"/>
      <c r="G18" s="6"/>
      <c r="H18" s="6"/>
      <c r="I18" s="6"/>
    </row>
    <row r="19" spans="1:10" ht="15">
      <c r="A19" s="4"/>
      <c r="B19" s="8"/>
      <c r="C19" s="8"/>
      <c r="D19" s="8"/>
      <c r="E19" s="8"/>
      <c r="F19" s="8"/>
      <c r="G19" s="8"/>
      <c r="H19" s="8"/>
      <c r="I19" s="8"/>
      <c r="J19" s="9"/>
    </row>
    <row r="20" spans="1:15" ht="15.75">
      <c r="A20" s="16" t="s">
        <v>17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38.25">
      <c r="A21" s="15" t="s">
        <v>0</v>
      </c>
      <c r="B21" s="14" t="s">
        <v>1</v>
      </c>
      <c r="C21" s="14" t="s">
        <v>20</v>
      </c>
      <c r="D21" s="14" t="s">
        <v>21</v>
      </c>
      <c r="E21" s="14" t="s">
        <v>22</v>
      </c>
      <c r="F21" s="14" t="s">
        <v>23</v>
      </c>
      <c r="G21" s="14" t="s">
        <v>24</v>
      </c>
      <c r="H21" s="14" t="s">
        <v>25</v>
      </c>
      <c r="I21" s="14" t="s">
        <v>26</v>
      </c>
      <c r="J21" s="14" t="s">
        <v>27</v>
      </c>
      <c r="K21" s="14" t="s">
        <v>2</v>
      </c>
      <c r="L21" s="14" t="s">
        <v>28</v>
      </c>
      <c r="M21" s="14" t="s">
        <v>29</v>
      </c>
      <c r="N21" s="14" t="s">
        <v>30</v>
      </c>
      <c r="O21" s="14" t="s">
        <v>31</v>
      </c>
    </row>
    <row r="22" spans="1:21" ht="12.75">
      <c r="A22" s="10" t="s">
        <v>4</v>
      </c>
      <c r="B22" s="3">
        <v>28</v>
      </c>
      <c r="C22" s="3">
        <v>158</v>
      </c>
      <c r="D22" s="3">
        <v>296</v>
      </c>
      <c r="E22" s="3">
        <v>6358</v>
      </c>
      <c r="F22" s="3">
        <v>124</v>
      </c>
      <c r="G22" s="3">
        <v>124</v>
      </c>
      <c r="H22" s="3">
        <v>6</v>
      </c>
      <c r="I22" s="3">
        <v>6</v>
      </c>
      <c r="J22" s="3">
        <v>20</v>
      </c>
      <c r="K22" s="3">
        <v>429</v>
      </c>
      <c r="L22" s="3">
        <v>0</v>
      </c>
      <c r="M22" s="3">
        <v>0</v>
      </c>
      <c r="N22" s="3">
        <v>0</v>
      </c>
      <c r="O22" s="3">
        <v>0</v>
      </c>
      <c r="P22" s="3"/>
      <c r="Q22" s="3"/>
      <c r="R22" s="3"/>
      <c r="S22" s="3"/>
      <c r="T22" s="3"/>
      <c r="U22" s="3"/>
    </row>
    <row r="23" spans="1:17" ht="12.75">
      <c r="A23" s="10" t="s">
        <v>5</v>
      </c>
      <c r="B23" s="3">
        <v>30</v>
      </c>
      <c r="C23" s="3">
        <v>188</v>
      </c>
      <c r="D23" s="3">
        <v>840</v>
      </c>
      <c r="E23" s="3">
        <v>24895</v>
      </c>
      <c r="F23" s="3">
        <v>94</v>
      </c>
      <c r="G23" s="3">
        <v>94</v>
      </c>
      <c r="H23" s="3">
        <v>31</v>
      </c>
      <c r="I23" s="3">
        <v>201</v>
      </c>
      <c r="J23" s="3">
        <v>57</v>
      </c>
      <c r="K23" s="3">
        <v>1244</v>
      </c>
      <c r="L23" s="3">
        <v>0</v>
      </c>
      <c r="M23" s="3">
        <v>0</v>
      </c>
      <c r="N23" s="3">
        <v>0</v>
      </c>
      <c r="O23" s="3">
        <v>0</v>
      </c>
      <c r="P23" s="3"/>
      <c r="Q23" s="3"/>
    </row>
    <row r="24" spans="1:15" ht="12.75">
      <c r="A24" s="10" t="s">
        <v>6</v>
      </c>
      <c r="B24">
        <f aca="true" t="shared" si="1" ref="B24:Q25">SUM(B22:B23)</f>
        <v>58</v>
      </c>
      <c r="C24">
        <f t="shared" si="1"/>
        <v>346</v>
      </c>
      <c r="D24">
        <f t="shared" si="1"/>
        <v>1136</v>
      </c>
      <c r="E24">
        <f t="shared" si="1"/>
        <v>31253</v>
      </c>
      <c r="F24">
        <f t="shared" si="1"/>
        <v>218</v>
      </c>
      <c r="G24">
        <f t="shared" si="1"/>
        <v>218</v>
      </c>
      <c r="H24">
        <f t="shared" si="1"/>
        <v>37</v>
      </c>
      <c r="I24">
        <f t="shared" si="1"/>
        <v>207</v>
      </c>
      <c r="J24">
        <f t="shared" si="1"/>
        <v>77</v>
      </c>
      <c r="K24">
        <f t="shared" si="1"/>
        <v>1673</v>
      </c>
      <c r="L24">
        <f t="shared" si="1"/>
        <v>0</v>
      </c>
      <c r="M24">
        <f t="shared" si="1"/>
        <v>0</v>
      </c>
      <c r="N24">
        <f t="shared" si="1"/>
        <v>0</v>
      </c>
      <c r="O24">
        <f t="shared" si="1"/>
        <v>0</v>
      </c>
    </row>
    <row r="25" spans="1:243" ht="15">
      <c r="A25" s="10" t="s">
        <v>7</v>
      </c>
      <c r="B25">
        <f t="shared" si="1"/>
        <v>88</v>
      </c>
      <c r="C25">
        <f t="shared" si="1"/>
        <v>534</v>
      </c>
      <c r="D25">
        <f t="shared" si="1"/>
        <v>1976</v>
      </c>
      <c r="E25">
        <f t="shared" si="1"/>
        <v>56148</v>
      </c>
      <c r="F25">
        <f t="shared" si="1"/>
        <v>312</v>
      </c>
      <c r="G25">
        <f t="shared" si="1"/>
        <v>312</v>
      </c>
      <c r="H25">
        <f t="shared" si="1"/>
        <v>68</v>
      </c>
      <c r="I25">
        <f t="shared" si="1"/>
        <v>408</v>
      </c>
      <c r="J25">
        <f t="shared" si="1"/>
        <v>134</v>
      </c>
      <c r="K25">
        <f t="shared" si="1"/>
        <v>2917</v>
      </c>
      <c r="L25">
        <f t="shared" si="1"/>
        <v>0</v>
      </c>
      <c r="M25">
        <f t="shared" si="1"/>
        <v>0</v>
      </c>
      <c r="N25">
        <f t="shared" si="1"/>
        <v>0</v>
      </c>
      <c r="O25">
        <f t="shared" si="1"/>
        <v>0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</row>
    <row r="26" spans="1:21" ht="12.75">
      <c r="A26" s="10" t="s">
        <v>8</v>
      </c>
      <c r="B26">
        <v>21</v>
      </c>
      <c r="C26">
        <v>1</v>
      </c>
      <c r="D26">
        <v>135</v>
      </c>
      <c r="E26">
        <v>0</v>
      </c>
      <c r="F26">
        <v>635</v>
      </c>
      <c r="G26">
        <v>17523</v>
      </c>
      <c r="H26">
        <v>57</v>
      </c>
      <c r="I26">
        <v>57</v>
      </c>
      <c r="J26">
        <v>37</v>
      </c>
      <c r="K26">
        <v>878</v>
      </c>
      <c r="L26">
        <v>12</v>
      </c>
      <c r="M26">
        <v>300</v>
      </c>
      <c r="N26">
        <v>0</v>
      </c>
      <c r="O26">
        <v>0</v>
      </c>
      <c r="R26" s="3"/>
      <c r="S26" s="3"/>
      <c r="T26" s="3"/>
      <c r="U26" s="3"/>
    </row>
    <row r="27" spans="1:15" ht="12.75">
      <c r="A27" s="10" t="s">
        <v>9</v>
      </c>
      <c r="B27">
        <f>SUM(B24:B25)</f>
        <v>146</v>
      </c>
      <c r="C27">
        <f aca="true" t="shared" si="2" ref="C26:Q27">SUM(C24:C25)</f>
        <v>880</v>
      </c>
      <c r="D27">
        <f t="shared" si="2"/>
        <v>3112</v>
      </c>
      <c r="E27">
        <f t="shared" si="2"/>
        <v>87401</v>
      </c>
      <c r="F27">
        <f t="shared" si="2"/>
        <v>530</v>
      </c>
      <c r="G27">
        <f t="shared" si="2"/>
        <v>530</v>
      </c>
      <c r="H27">
        <f t="shared" si="2"/>
        <v>105</v>
      </c>
      <c r="I27">
        <f t="shared" si="2"/>
        <v>615</v>
      </c>
      <c r="J27">
        <f t="shared" si="2"/>
        <v>211</v>
      </c>
      <c r="K27">
        <f t="shared" si="2"/>
        <v>4590</v>
      </c>
      <c r="L27">
        <f t="shared" si="2"/>
        <v>0</v>
      </c>
      <c r="M27">
        <f t="shared" si="2"/>
        <v>0</v>
      </c>
      <c r="N27">
        <f t="shared" si="2"/>
        <v>0</v>
      </c>
      <c r="O27">
        <f t="shared" si="2"/>
        <v>0</v>
      </c>
    </row>
    <row r="28" spans="1:15" ht="12.75">
      <c r="A28" s="10" t="s">
        <v>10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21" ht="12.75">
      <c r="A29" s="10" t="s">
        <v>11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>
      <c r="A30" s="11" t="s">
        <v>12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10" t="s">
        <v>15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>
      <c r="A32" s="10" t="s">
        <v>13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.75">
      <c r="A33" s="10" t="s">
        <v>14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15" s="1" customFormat="1" ht="15">
      <c r="A34" s="5" t="s">
        <v>18</v>
      </c>
      <c r="B34" s="7">
        <f aca="true" t="shared" si="3" ref="B34:O34">SUM(B22:B33)</f>
        <v>371</v>
      </c>
      <c r="C34" s="7">
        <f t="shared" si="3"/>
        <v>2107</v>
      </c>
      <c r="D34" s="7">
        <f t="shared" si="3"/>
        <v>7495</v>
      </c>
      <c r="E34" s="7">
        <f t="shared" si="3"/>
        <v>206055</v>
      </c>
      <c r="F34" s="7">
        <f t="shared" si="3"/>
        <v>1913</v>
      </c>
      <c r="G34" s="7">
        <f t="shared" si="3"/>
        <v>18801</v>
      </c>
      <c r="H34" s="7">
        <f t="shared" si="3"/>
        <v>304</v>
      </c>
      <c r="I34" s="7">
        <f t="shared" si="3"/>
        <v>1494</v>
      </c>
      <c r="J34" s="7">
        <f t="shared" si="3"/>
        <v>536</v>
      </c>
      <c r="K34" s="7">
        <f t="shared" si="3"/>
        <v>11731</v>
      </c>
      <c r="L34" s="7">
        <f t="shared" si="3"/>
        <v>12</v>
      </c>
      <c r="M34" s="7">
        <f t="shared" si="3"/>
        <v>300</v>
      </c>
      <c r="N34" s="7">
        <f t="shared" si="3"/>
        <v>0</v>
      </c>
      <c r="O34" s="7">
        <f t="shared" si="3"/>
        <v>0</v>
      </c>
    </row>
    <row r="37" spans="1:15" ht="15.75">
      <c r="A37" s="16" t="s">
        <v>19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38.25">
      <c r="A38" s="15" t="s">
        <v>0</v>
      </c>
      <c r="B38" s="14" t="s">
        <v>1</v>
      </c>
      <c r="C38" s="14" t="s">
        <v>20</v>
      </c>
      <c r="D38" s="14" t="s">
        <v>21</v>
      </c>
      <c r="E38" s="14" t="s">
        <v>22</v>
      </c>
      <c r="F38" s="14" t="s">
        <v>23</v>
      </c>
      <c r="G38" s="14" t="s">
        <v>24</v>
      </c>
      <c r="H38" s="14" t="s">
        <v>25</v>
      </c>
      <c r="I38" s="14" t="s">
        <v>26</v>
      </c>
      <c r="J38" s="14" t="s">
        <v>27</v>
      </c>
      <c r="K38" s="14" t="s">
        <v>2</v>
      </c>
      <c r="L38" s="14" t="s">
        <v>28</v>
      </c>
      <c r="M38" s="14" t="s">
        <v>29</v>
      </c>
      <c r="N38" s="14" t="s">
        <v>30</v>
      </c>
      <c r="O38" s="14" t="s">
        <v>31</v>
      </c>
    </row>
    <row r="39" spans="1:15" ht="12.75">
      <c r="A39" s="10" t="s">
        <v>4</v>
      </c>
      <c r="B39" s="6">
        <f>SUM(B5,B22)</f>
        <v>38</v>
      </c>
      <c r="C39" s="6">
        <f aca="true" t="shared" si="4" ref="C39:O39">SUM(C5,C22)</f>
        <v>207</v>
      </c>
      <c r="D39" s="6">
        <f t="shared" si="4"/>
        <v>443</v>
      </c>
      <c r="E39" s="6">
        <f t="shared" si="4"/>
        <v>9379</v>
      </c>
      <c r="F39" s="6">
        <f t="shared" si="4"/>
        <v>137</v>
      </c>
      <c r="G39" s="6">
        <f t="shared" si="4"/>
        <v>137</v>
      </c>
      <c r="H39" s="6">
        <f t="shared" si="4"/>
        <v>6</v>
      </c>
      <c r="I39" s="6">
        <f t="shared" si="4"/>
        <v>6</v>
      </c>
      <c r="J39" s="6">
        <f t="shared" si="4"/>
        <v>51</v>
      </c>
      <c r="K39" s="6">
        <f t="shared" si="4"/>
        <v>1104</v>
      </c>
      <c r="L39" s="6">
        <f t="shared" si="4"/>
        <v>0</v>
      </c>
      <c r="M39" s="6">
        <f t="shared" si="4"/>
        <v>0</v>
      </c>
      <c r="N39" s="6">
        <f t="shared" si="4"/>
        <v>0</v>
      </c>
      <c r="O39" s="6">
        <f t="shared" si="4"/>
        <v>0</v>
      </c>
    </row>
    <row r="40" spans="1:15" ht="12.75">
      <c r="A40" s="10" t="s">
        <v>5</v>
      </c>
      <c r="B40" s="6">
        <f aca="true" t="shared" si="5" ref="B40:O50">SUM(B6,B23)</f>
        <v>39</v>
      </c>
      <c r="C40" s="6">
        <f t="shared" si="5"/>
        <v>205</v>
      </c>
      <c r="D40" s="6">
        <f t="shared" si="5"/>
        <v>895</v>
      </c>
      <c r="E40" s="6">
        <f t="shared" si="5"/>
        <v>26161</v>
      </c>
      <c r="F40" s="6">
        <f t="shared" si="5"/>
        <v>106</v>
      </c>
      <c r="G40" s="6">
        <f t="shared" si="5"/>
        <v>106</v>
      </c>
      <c r="H40" s="6">
        <f t="shared" si="5"/>
        <v>31</v>
      </c>
      <c r="I40" s="6">
        <f t="shared" si="5"/>
        <v>201</v>
      </c>
      <c r="J40" s="6">
        <f t="shared" si="5"/>
        <v>64</v>
      </c>
      <c r="K40" s="6">
        <f t="shared" si="5"/>
        <v>1378</v>
      </c>
      <c r="L40" s="6">
        <f t="shared" si="5"/>
        <v>0</v>
      </c>
      <c r="M40" s="6">
        <f t="shared" si="5"/>
        <v>0</v>
      </c>
      <c r="N40" s="6">
        <f t="shared" si="5"/>
        <v>0</v>
      </c>
      <c r="O40" s="6">
        <f t="shared" si="5"/>
        <v>0</v>
      </c>
    </row>
    <row r="41" spans="1:15" ht="12.75">
      <c r="A41" s="10" t="s">
        <v>6</v>
      </c>
      <c r="B41" s="6">
        <f t="shared" si="5"/>
        <v>63</v>
      </c>
      <c r="C41" s="6">
        <f aca="true" t="shared" si="6" ref="C41:C50">SUM(C7,C24)</f>
        <v>346</v>
      </c>
      <c r="D41" s="6">
        <f t="shared" si="5"/>
        <v>1166</v>
      </c>
      <c r="E41" s="6">
        <f t="shared" si="5"/>
        <v>31253</v>
      </c>
      <c r="F41" s="6">
        <f t="shared" si="5"/>
        <v>248</v>
      </c>
      <c r="G41" s="6">
        <f t="shared" si="5"/>
        <v>917</v>
      </c>
      <c r="H41" s="6">
        <f t="shared" si="5"/>
        <v>42</v>
      </c>
      <c r="I41" s="6">
        <f t="shared" si="5"/>
        <v>212</v>
      </c>
      <c r="J41" s="6">
        <f t="shared" si="5"/>
        <v>77</v>
      </c>
      <c r="K41" s="6">
        <f t="shared" si="5"/>
        <v>1673</v>
      </c>
      <c r="L41" s="6">
        <f t="shared" si="5"/>
        <v>6</v>
      </c>
      <c r="M41" s="6">
        <f t="shared" si="5"/>
        <v>200</v>
      </c>
      <c r="N41" s="6">
        <f t="shared" si="5"/>
        <v>0</v>
      </c>
      <c r="O41" s="6">
        <f t="shared" si="5"/>
        <v>0</v>
      </c>
    </row>
    <row r="42" spans="1:15" ht="12.75">
      <c r="A42" s="10" t="s">
        <v>7</v>
      </c>
      <c r="B42" s="6">
        <f aca="true" t="shared" si="7" ref="B42:B50">SUM(B8,B25)</f>
        <v>98</v>
      </c>
      <c r="C42" s="6">
        <f t="shared" si="6"/>
        <v>534</v>
      </c>
      <c r="D42" s="6">
        <f t="shared" si="5"/>
        <v>2011</v>
      </c>
      <c r="E42" s="6">
        <f t="shared" si="5"/>
        <v>56148</v>
      </c>
      <c r="F42" s="6">
        <f t="shared" si="5"/>
        <v>361</v>
      </c>
      <c r="G42" s="6">
        <f t="shared" si="5"/>
        <v>924</v>
      </c>
      <c r="H42" s="6">
        <f t="shared" si="5"/>
        <v>88</v>
      </c>
      <c r="I42" s="6">
        <f t="shared" si="5"/>
        <v>428</v>
      </c>
      <c r="J42" s="6">
        <f t="shared" si="5"/>
        <v>134</v>
      </c>
      <c r="K42" s="6">
        <f t="shared" si="5"/>
        <v>2917</v>
      </c>
      <c r="L42" s="6">
        <f t="shared" si="5"/>
        <v>0</v>
      </c>
      <c r="M42" s="6">
        <f t="shared" si="5"/>
        <v>0</v>
      </c>
      <c r="N42" s="6">
        <f t="shared" si="5"/>
        <v>0</v>
      </c>
      <c r="O42" s="6">
        <f t="shared" si="5"/>
        <v>0</v>
      </c>
    </row>
    <row r="43" spans="1:15" ht="12.75">
      <c r="A43" s="10" t="s">
        <v>8</v>
      </c>
      <c r="B43" s="6">
        <f t="shared" si="7"/>
        <v>28</v>
      </c>
      <c r="C43" s="6">
        <f t="shared" si="6"/>
        <v>1</v>
      </c>
      <c r="D43" s="6">
        <f t="shared" si="5"/>
        <v>144</v>
      </c>
      <c r="E43" s="6">
        <f t="shared" si="5"/>
        <v>0</v>
      </c>
      <c r="F43" s="6">
        <f t="shared" si="5"/>
        <v>640</v>
      </c>
      <c r="G43" s="6">
        <f t="shared" si="5"/>
        <v>17552</v>
      </c>
      <c r="H43" s="6">
        <f t="shared" si="5"/>
        <v>59</v>
      </c>
      <c r="I43" s="6">
        <f t="shared" si="5"/>
        <v>59</v>
      </c>
      <c r="J43" s="6">
        <f t="shared" si="5"/>
        <v>37</v>
      </c>
      <c r="K43" s="6">
        <f t="shared" si="5"/>
        <v>878</v>
      </c>
      <c r="L43" s="6">
        <f t="shared" si="5"/>
        <v>12</v>
      </c>
      <c r="M43" s="6">
        <f t="shared" si="5"/>
        <v>300</v>
      </c>
      <c r="N43" s="6">
        <f t="shared" si="5"/>
        <v>0</v>
      </c>
      <c r="O43" s="6">
        <f t="shared" si="5"/>
        <v>0</v>
      </c>
    </row>
    <row r="44" spans="1:15" ht="12.75">
      <c r="A44" s="10" t="s">
        <v>9</v>
      </c>
      <c r="B44" s="6">
        <f t="shared" si="7"/>
        <v>155</v>
      </c>
      <c r="C44" s="6">
        <f t="shared" si="6"/>
        <v>880</v>
      </c>
      <c r="D44" s="6">
        <f t="shared" si="5"/>
        <v>3168</v>
      </c>
      <c r="E44" s="6">
        <f t="shared" si="5"/>
        <v>87401</v>
      </c>
      <c r="F44" s="6">
        <f t="shared" si="5"/>
        <v>562</v>
      </c>
      <c r="G44" s="6">
        <f t="shared" si="5"/>
        <v>781</v>
      </c>
      <c r="H44" s="6">
        <f t="shared" si="5"/>
        <v>116</v>
      </c>
      <c r="I44" s="6">
        <f t="shared" si="5"/>
        <v>626</v>
      </c>
      <c r="J44" s="6">
        <f t="shared" si="5"/>
        <v>211</v>
      </c>
      <c r="K44" s="6">
        <f t="shared" si="5"/>
        <v>4590</v>
      </c>
      <c r="L44" s="6">
        <f t="shared" si="5"/>
        <v>0</v>
      </c>
      <c r="M44" s="6">
        <f t="shared" si="5"/>
        <v>0</v>
      </c>
      <c r="N44" s="6">
        <f t="shared" si="5"/>
        <v>0</v>
      </c>
      <c r="O44" s="6">
        <f t="shared" si="5"/>
        <v>0</v>
      </c>
    </row>
    <row r="45" spans="1:15" ht="12.75">
      <c r="A45" s="10" t="s">
        <v>10</v>
      </c>
      <c r="B45" s="6">
        <f t="shared" si="7"/>
        <v>0</v>
      </c>
      <c r="C45" s="6">
        <f aca="true" t="shared" si="8" ref="C45:O45">SUM(C11,C28)</f>
        <v>0</v>
      </c>
      <c r="D45" s="6">
        <f t="shared" si="8"/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6">
        <f t="shared" si="8"/>
        <v>0</v>
      </c>
      <c r="N45" s="6">
        <f t="shared" si="8"/>
        <v>0</v>
      </c>
      <c r="O45" s="6">
        <f t="shared" si="8"/>
        <v>0</v>
      </c>
    </row>
    <row r="46" spans="1:15" ht="12.75">
      <c r="A46" s="10" t="s">
        <v>11</v>
      </c>
      <c r="B46" s="6">
        <f t="shared" si="7"/>
        <v>0</v>
      </c>
      <c r="C46" s="6">
        <f t="shared" si="6"/>
        <v>0</v>
      </c>
      <c r="D46" s="6">
        <f t="shared" si="5"/>
        <v>0</v>
      </c>
      <c r="E46" s="6">
        <f t="shared" si="5"/>
        <v>0</v>
      </c>
      <c r="F46" s="6">
        <f t="shared" si="5"/>
        <v>0</v>
      </c>
      <c r="G46" s="6">
        <f t="shared" si="5"/>
        <v>0</v>
      </c>
      <c r="H46" s="6">
        <f t="shared" si="5"/>
        <v>0</v>
      </c>
      <c r="I46" s="6">
        <f t="shared" si="5"/>
        <v>0</v>
      </c>
      <c r="J46" s="6">
        <f t="shared" si="5"/>
        <v>0</v>
      </c>
      <c r="K46" s="6">
        <f t="shared" si="5"/>
        <v>0</v>
      </c>
      <c r="L46" s="6">
        <f t="shared" si="5"/>
        <v>0</v>
      </c>
      <c r="M46" s="6">
        <f t="shared" si="5"/>
        <v>0</v>
      </c>
      <c r="N46" s="6">
        <f t="shared" si="5"/>
        <v>0</v>
      </c>
      <c r="O46" s="6">
        <f t="shared" si="5"/>
        <v>0</v>
      </c>
    </row>
    <row r="47" spans="1:15" ht="12.75">
      <c r="A47" s="11" t="s">
        <v>12</v>
      </c>
      <c r="B47" s="6">
        <f t="shared" si="7"/>
        <v>0</v>
      </c>
      <c r="C47" s="6">
        <f aca="true" t="shared" si="9" ref="C47:O47">SUM(C13,C30)</f>
        <v>0</v>
      </c>
      <c r="D47" s="6">
        <f t="shared" si="9"/>
        <v>0</v>
      </c>
      <c r="E47" s="6">
        <f t="shared" si="9"/>
        <v>0</v>
      </c>
      <c r="F47" s="6">
        <f t="shared" si="9"/>
        <v>0</v>
      </c>
      <c r="G47" s="6">
        <f t="shared" si="9"/>
        <v>0</v>
      </c>
      <c r="H47" s="6">
        <f t="shared" si="9"/>
        <v>0</v>
      </c>
      <c r="I47" s="6">
        <f t="shared" si="9"/>
        <v>0</v>
      </c>
      <c r="J47" s="6">
        <f t="shared" si="9"/>
        <v>0</v>
      </c>
      <c r="K47" s="6">
        <f t="shared" si="9"/>
        <v>0</v>
      </c>
      <c r="L47" s="6">
        <f t="shared" si="9"/>
        <v>0</v>
      </c>
      <c r="M47" s="6">
        <f t="shared" si="9"/>
        <v>0</v>
      </c>
      <c r="N47" s="6">
        <f t="shared" si="9"/>
        <v>0</v>
      </c>
      <c r="O47" s="6">
        <f t="shared" si="9"/>
        <v>0</v>
      </c>
    </row>
    <row r="48" spans="1:15" ht="12.75">
      <c r="A48" s="10" t="s">
        <v>15</v>
      </c>
      <c r="B48" s="6">
        <f t="shared" si="7"/>
        <v>0</v>
      </c>
      <c r="C48" s="6">
        <f t="shared" si="6"/>
        <v>0</v>
      </c>
      <c r="D48" s="6">
        <f t="shared" si="5"/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0</v>
      </c>
      <c r="K48" s="6">
        <f t="shared" si="5"/>
        <v>0</v>
      </c>
      <c r="L48" s="6">
        <f t="shared" si="5"/>
        <v>0</v>
      </c>
      <c r="M48" s="6">
        <f t="shared" si="5"/>
        <v>0</v>
      </c>
      <c r="N48" s="6">
        <f t="shared" si="5"/>
        <v>0</v>
      </c>
      <c r="O48" s="6">
        <f t="shared" si="5"/>
        <v>0</v>
      </c>
    </row>
    <row r="49" spans="1:15" ht="12.75">
      <c r="A49" s="10" t="s">
        <v>13</v>
      </c>
      <c r="B49" s="6">
        <f t="shared" si="7"/>
        <v>0</v>
      </c>
      <c r="C49" s="6">
        <f t="shared" si="6"/>
        <v>0</v>
      </c>
      <c r="D49" s="6">
        <f t="shared" si="5"/>
        <v>0</v>
      </c>
      <c r="E49" s="6">
        <f t="shared" si="5"/>
        <v>0</v>
      </c>
      <c r="F49" s="6">
        <f t="shared" si="5"/>
        <v>0</v>
      </c>
      <c r="G49" s="6">
        <f t="shared" si="5"/>
        <v>0</v>
      </c>
      <c r="H49" s="6">
        <f t="shared" si="5"/>
        <v>0</v>
      </c>
      <c r="I49" s="6">
        <f t="shared" si="5"/>
        <v>0</v>
      </c>
      <c r="J49" s="6">
        <f t="shared" si="5"/>
        <v>0</v>
      </c>
      <c r="K49" s="6">
        <f t="shared" si="5"/>
        <v>0</v>
      </c>
      <c r="L49" s="6">
        <f t="shared" si="5"/>
        <v>0</v>
      </c>
      <c r="M49" s="6">
        <f t="shared" si="5"/>
        <v>0</v>
      </c>
      <c r="N49" s="6">
        <f t="shared" si="5"/>
        <v>0</v>
      </c>
      <c r="O49" s="6">
        <f t="shared" si="5"/>
        <v>0</v>
      </c>
    </row>
    <row r="50" spans="1:15" ht="12.75">
      <c r="A50" s="10" t="s">
        <v>14</v>
      </c>
      <c r="B50" s="6">
        <f t="shared" si="7"/>
        <v>0</v>
      </c>
      <c r="C50" s="6">
        <f t="shared" si="6"/>
        <v>0</v>
      </c>
      <c r="D50" s="6">
        <f t="shared" si="5"/>
        <v>0</v>
      </c>
      <c r="E50" s="6">
        <f t="shared" si="5"/>
        <v>0</v>
      </c>
      <c r="F50" s="6">
        <f t="shared" si="5"/>
        <v>0</v>
      </c>
      <c r="G50" s="6">
        <f t="shared" si="5"/>
        <v>0</v>
      </c>
      <c r="H50" s="6">
        <f t="shared" si="5"/>
        <v>0</v>
      </c>
      <c r="I50" s="6">
        <f t="shared" si="5"/>
        <v>0</v>
      </c>
      <c r="J50" s="6">
        <f t="shared" si="5"/>
        <v>0</v>
      </c>
      <c r="K50" s="6">
        <f t="shared" si="5"/>
        <v>0</v>
      </c>
      <c r="L50" s="6">
        <f t="shared" si="5"/>
        <v>0</v>
      </c>
      <c r="M50" s="6">
        <f t="shared" si="5"/>
        <v>0</v>
      </c>
      <c r="N50" s="6">
        <f t="shared" si="5"/>
        <v>0</v>
      </c>
      <c r="O50" s="6">
        <f t="shared" si="5"/>
        <v>0</v>
      </c>
    </row>
    <row r="51" spans="1:256" ht="15">
      <c r="A51" s="5" t="s">
        <v>3</v>
      </c>
      <c r="B51" s="7">
        <f aca="true" t="shared" si="10" ref="B51:O51">SUM(B39:B50)</f>
        <v>421</v>
      </c>
      <c r="C51" s="7">
        <f t="shared" si="10"/>
        <v>2173</v>
      </c>
      <c r="D51" s="7">
        <f t="shared" si="10"/>
        <v>7827</v>
      </c>
      <c r="E51" s="7">
        <f t="shared" si="10"/>
        <v>210342</v>
      </c>
      <c r="F51" s="7">
        <f t="shared" si="10"/>
        <v>2054</v>
      </c>
      <c r="G51" s="7">
        <f t="shared" si="10"/>
        <v>20417</v>
      </c>
      <c r="H51" s="7">
        <f t="shared" si="10"/>
        <v>342</v>
      </c>
      <c r="I51" s="7">
        <f t="shared" si="10"/>
        <v>1532</v>
      </c>
      <c r="J51" s="7">
        <f t="shared" si="10"/>
        <v>574</v>
      </c>
      <c r="K51" s="7">
        <f t="shared" si="10"/>
        <v>12540</v>
      </c>
      <c r="L51" s="7">
        <f t="shared" si="10"/>
        <v>18</v>
      </c>
      <c r="M51" s="7">
        <f t="shared" si="10"/>
        <v>500</v>
      </c>
      <c r="N51" s="7">
        <f t="shared" si="10"/>
        <v>0</v>
      </c>
      <c r="O51" s="7">
        <f t="shared" si="10"/>
        <v>0</v>
      </c>
      <c r="IV51" s="7"/>
    </row>
  </sheetData>
  <sheetProtection/>
  <mergeCells count="4">
    <mergeCell ref="A20:O20"/>
    <mergeCell ref="A1:O1"/>
    <mergeCell ref="A37:O37"/>
    <mergeCell ref="A3:O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ReferenceUSA - ICOLC Usage - Subdivisions</dc:title>
  <dc:subject/>
  <dc:creator>College Hill Library</dc:creator>
  <cp:keywords/>
  <dc:description/>
  <cp:lastModifiedBy>Smith, Veronica</cp:lastModifiedBy>
  <dcterms:created xsi:type="dcterms:W3CDTF">2000-09-05T15:36:17Z</dcterms:created>
  <dcterms:modified xsi:type="dcterms:W3CDTF">2014-07-11T21:28:08Z</dcterms:modified>
  <cp:category/>
  <cp:version/>
  <cp:contentType/>
  <cp:contentStatus/>
</cp:coreProperties>
</file>